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9525" activeTab="0"/>
  </bookViews>
  <sheets>
    <sheet name="INDICADORES - 201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<sst xmlns="http://schemas.openxmlformats.org/spreadsheetml/2006/main" count="35" uniqueCount="35">
  <si>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Indicador N°</t>
  </si>
  <si>
    <t>Descripción Indicador</t>
  </si>
  <si>
    <t>Enero</t>
  </si>
  <si>
    <t xml:space="preserve">Febrero </t>
  </si>
  <si>
    <t>Marzo</t>
  </si>
  <si>
    <t>Abril</t>
  </si>
  <si>
    <t>Mayo</t>
  </si>
  <si>
    <t>Junio</t>
  </si>
  <si>
    <t>Número total de consultas médicas generales asignadas en la institución</t>
  </si>
  <si>
    <t>Número total de consultas odontológicas generales asignadas en la institución</t>
  </si>
  <si>
    <t>Número total de consultas psicológicas asignadas en la institución</t>
  </si>
  <si>
    <t>Sumatoria total de los días calendario transcurridos entre la fecha en la cual el paciente solicita cita para ser atendido en la consulta médica general y la fecha para la cual es asignada la cita</t>
  </si>
  <si>
    <t>Sumatoria total de los días calendario transcurridos entre la fecha en la cual el paciente solicita cita para ser atendido en la consulta de Odontología General y la fecha para la cual es asignada la cita.</t>
  </si>
  <si>
    <t> Sumatoria total de los días calendario transcurridos entre la fecha en la cual el paciente solicita cita para ser atendido en la consulta de psicologia y la fecha para la cual es asignada la cita.</t>
  </si>
  <si>
    <t>total de eventos adversos por mes</t>
  </si>
  <si>
    <t>Total eventos adversos gestionados</t>
  </si>
  <si>
    <t>Oportunidad de la asignación de citas en la consulta Médica General</t>
  </si>
  <si>
    <t>Oportunidad en la atención en consulta de Odontología General</t>
  </si>
  <si>
    <t>Oportunidad en la atención en consulta de Sicologia</t>
  </si>
  <si>
    <t>Número total de pacientes que se consideran satisfechos con los servicios recibidos por la IPS</t>
  </si>
  <si>
    <t>Número total de pacientes encuestados por la IPS</t>
  </si>
  <si>
    <t>Tasa de Satisfacción Global</t>
  </si>
  <si>
    <t>Julio</t>
  </si>
  <si>
    <t>Agosto</t>
  </si>
  <si>
    <t>Septiembre</t>
  </si>
  <si>
    <t>Octubre</t>
  </si>
  <si>
    <t>META</t>
  </si>
  <si>
    <t>MINIMO</t>
  </si>
  <si>
    <t>MAXIMO</t>
  </si>
  <si>
    <t>Porcentaje de eventos adversos reportados y gestionados</t>
  </si>
  <si>
    <t>Noviembre</t>
  </si>
  <si>
    <t>Diciembre</t>
  </si>
  <si>
    <t>REPORTE DE INDICADORES DE CALIDAD, CORPORACIÓN IPS UNIVERSITARIA DE CALDAS</t>
  </si>
  <si>
    <t>AÑO 2014</t>
  </si>
  <si>
    <t>Totales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</si>
</sst>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" fillId="0" borderId="16" xfId="51" applyFont="1" applyFill="1" applyBorder="1" applyAlignment="1">
      <alignment horizontal="center" vertical="center" wrapText="1"/>
      <protection/>
    </xf>
    <xf numFmtId="0" fontId="41" fillId="33" borderId="17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" fillId="0" borderId="17" xfId="51" applyFont="1" applyFill="1" applyBorder="1" applyAlignment="1">
      <alignment horizontal="center" vertical="center" wrapText="1"/>
      <protection/>
    </xf>
    <xf numFmtId="0" fontId="0" fillId="33" borderId="18" xfId="0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0" fillId="33" borderId="17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9" fontId="40" fillId="35" borderId="16" xfId="53" applyFont="1" applyFill="1" applyBorder="1" applyAlignment="1">
      <alignment horizontal="center"/>
    </xf>
    <xf numFmtId="9" fontId="40" fillId="35" borderId="26" xfId="53" applyFont="1" applyFill="1" applyBorder="1" applyAlignment="1">
      <alignment horizontal="center"/>
    </xf>
    <xf numFmtId="9" fontId="40" fillId="35" borderId="20" xfId="53" applyFont="1" applyFill="1" applyBorder="1" applyAlignment="1">
      <alignment horizontal="center"/>
    </xf>
    <xf numFmtId="9" fontId="40" fillId="35" borderId="16" xfId="53" applyFont="1" applyFill="1" applyBorder="1" applyAlignment="1">
      <alignment horizontal="center" vertical="center"/>
    </xf>
    <xf numFmtId="9" fontId="40" fillId="35" borderId="26" xfId="53" applyFont="1" applyFill="1" applyBorder="1" applyAlignment="1">
      <alignment horizontal="center" vertical="center"/>
    </xf>
    <xf numFmtId="9" fontId="40" fillId="35" borderId="20" xfId="53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/>
    </xf>
    <xf numFmtId="0" fontId="40" fillId="35" borderId="26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horizontal="center" vertical="center"/>
    </xf>
    <xf numFmtId="0" fontId="40" fillId="35" borderId="16" xfId="0" applyFont="1" applyFill="1" applyBorder="1" applyAlignment="1">
      <alignment horizontal="center" vertical="center"/>
    </xf>
    <xf numFmtId="0" fontId="40" fillId="35" borderId="27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2" fillId="0" borderId="27" xfId="51" applyFont="1" applyBorder="1" applyAlignment="1">
      <alignment horizontal="center" vertical="center" wrapText="1"/>
      <protection/>
    </xf>
    <xf numFmtId="0" fontId="2" fillId="0" borderId="12" xfId="51" applyFont="1" applyBorder="1" applyAlignment="1">
      <alignment horizontal="center" vertical="center" wrapText="1"/>
      <protection/>
    </xf>
    <xf numFmtId="0" fontId="39" fillId="0" borderId="30" xfId="0" applyFont="1" applyBorder="1" applyAlignment="1">
      <alignment horizontal="center" vertical="center"/>
    </xf>
    <xf numFmtId="0" fontId="2" fillId="0" borderId="28" xfId="51" applyFont="1" applyBorder="1" applyAlignment="1">
      <alignment horizontal="left" vertical="center" wrapText="1"/>
      <protection/>
    </xf>
    <xf numFmtId="0" fontId="2" fillId="0" borderId="30" xfId="51" applyFont="1" applyBorder="1" applyAlignment="1">
      <alignment horizontal="left" vertical="center" wrapText="1"/>
      <protection/>
    </xf>
    <xf numFmtId="0" fontId="2" fillId="0" borderId="31" xfId="51" applyFont="1" applyFill="1" applyBorder="1" applyAlignment="1">
      <alignment horizontal="left" vertical="center" wrapText="1"/>
      <protection/>
    </xf>
    <xf numFmtId="0" fontId="2" fillId="0" borderId="32" xfId="51" applyFont="1" applyFill="1" applyBorder="1" applyAlignment="1">
      <alignment horizontal="left" vertical="center" wrapText="1"/>
      <protection/>
    </xf>
    <xf numFmtId="0" fontId="2" fillId="0" borderId="27" xfId="51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39" fillId="0" borderId="20" xfId="0" applyFont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1" fontId="40" fillId="35" borderId="27" xfId="0" applyNumberFormat="1" applyFont="1" applyFill="1" applyBorder="1" applyAlignment="1">
      <alignment horizontal="center" vertical="center"/>
    </xf>
    <xf numFmtId="1" fontId="40" fillId="35" borderId="20" xfId="0" applyNumberFormat="1" applyFont="1" applyFill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1" fontId="0" fillId="35" borderId="27" xfId="0" applyNumberFormat="1" applyFill="1" applyBorder="1" applyAlignment="1">
      <alignment horizontal="center" vertical="center"/>
    </xf>
    <xf numFmtId="1" fontId="0" fillId="35" borderId="20" xfId="0" applyNumberFormat="1" applyFill="1" applyBorder="1" applyAlignment="1">
      <alignment horizontal="center" vertical="center"/>
    </xf>
    <xf numFmtId="1" fontId="41" fillId="35" borderId="27" xfId="0" applyNumberFormat="1" applyFont="1" applyFill="1" applyBorder="1" applyAlignment="1">
      <alignment horizontal="center" vertical="center"/>
    </xf>
    <xf numFmtId="1" fontId="41" fillId="35" borderId="20" xfId="0" applyNumberFormat="1" applyFont="1" applyFill="1" applyBorder="1" applyAlignment="1">
      <alignment horizontal="center" vertical="center"/>
    </xf>
    <xf numFmtId="0" fontId="2" fillId="0" borderId="31" xfId="51" applyFont="1" applyFill="1" applyBorder="1" applyAlignment="1">
      <alignment horizontal="left" vertical="center" wrapText="1"/>
      <protection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9" fontId="0" fillId="0" borderId="0" xfId="53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3.421875" style="0" bestFit="1" customWidth="1"/>
    <col min="2" max="2" width="33.00390625" style="0" customWidth="1"/>
    <col min="3" max="3" width="7.00390625" style="0" bestFit="1" customWidth="1"/>
    <col min="4" max="4" width="9.140625" style="0" bestFit="1" customWidth="1"/>
    <col min="5" max="5" width="9.7109375" style="0" bestFit="1" customWidth="1"/>
    <col min="6" max="6" width="91.140625" style="0" bestFit="1" customWidth="1"/>
    <col min="8" max="8" width="11.421875" style="17" customWidth="1"/>
    <col min="10" max="10" width="11.421875" style="17" customWidth="1"/>
    <col min="12" max="12" width="11.421875" style="17" customWidth="1"/>
    <col min="14" max="14" width="11.421875" style="17" customWidth="1"/>
    <col min="16" max="16" width="11.421875" style="17" customWidth="1"/>
    <col min="18" max="18" width="11.421875" style="17" customWidth="1"/>
    <col min="20" max="20" width="11.421875" style="17" customWidth="1"/>
    <col min="22" max="22" width="11.421875" style="17" customWidth="1"/>
    <col min="23" max="23" width="12.7109375" style="0" bestFit="1" customWidth="1"/>
    <col min="24" max="24" width="12.7109375" style="17" customWidth="1"/>
    <col min="26" max="26" width="11.421875" style="17" customWidth="1"/>
    <col min="28" max="28" width="11.421875" style="17" customWidth="1"/>
    <col min="30" max="30" width="11.421875" style="17" customWidth="1"/>
  </cols>
  <sheetData>
    <row r="1" s="17" customFormat="1" ht="15.75" thickBot="1"/>
    <row r="2" spans="6:30" s="17" customFormat="1" ht="15" customHeight="1">
      <c r="F2" s="69" t="s">
        <v>32</v>
      </c>
      <c r="G2" s="71" t="s">
        <v>33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3"/>
      <c r="AD2" s="25"/>
    </row>
    <row r="3" spans="6:30" s="17" customFormat="1" ht="15" customHeight="1" thickBot="1">
      <c r="F3" s="70"/>
      <c r="G3" s="74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  <c r="AD3" s="25"/>
    </row>
    <row r="4" s="17" customFormat="1" ht="15.75" thickBot="1"/>
    <row r="5" spans="1:30" ht="15.75" thickBot="1">
      <c r="A5" s="1" t="s">
        <v>0</v>
      </c>
      <c r="B5" s="6"/>
      <c r="C5" s="6" t="s">
        <v>26</v>
      </c>
      <c r="D5" s="6" t="s">
        <v>27</v>
      </c>
      <c r="E5" s="6" t="s">
        <v>28</v>
      </c>
      <c r="F5" s="30" t="s">
        <v>1</v>
      </c>
      <c r="G5" s="1" t="s">
        <v>2</v>
      </c>
      <c r="H5" s="2"/>
      <c r="I5" s="2" t="s">
        <v>3</v>
      </c>
      <c r="J5" s="2"/>
      <c r="K5" s="2" t="s">
        <v>4</v>
      </c>
      <c r="L5" s="2"/>
      <c r="M5" s="2" t="s">
        <v>5</v>
      </c>
      <c r="N5" s="2"/>
      <c r="O5" s="2" t="s">
        <v>6</v>
      </c>
      <c r="P5" s="30"/>
      <c r="Q5" s="34" t="s">
        <v>7</v>
      </c>
      <c r="R5" s="34"/>
      <c r="S5" s="34" t="s">
        <v>22</v>
      </c>
      <c r="T5" s="34"/>
      <c r="U5" s="34" t="s">
        <v>23</v>
      </c>
      <c r="V5" s="34"/>
      <c r="W5" s="34" t="s">
        <v>24</v>
      </c>
      <c r="X5" s="34"/>
      <c r="Y5" s="30" t="s">
        <v>25</v>
      </c>
      <c r="Z5" s="2"/>
      <c r="AA5" s="29" t="s">
        <v>30</v>
      </c>
      <c r="AB5" s="29"/>
      <c r="AC5" s="24" t="s">
        <v>31</v>
      </c>
      <c r="AD5" s="29"/>
    </row>
    <row r="6" spans="1:30" ht="84" customHeight="1">
      <c r="A6" s="49">
        <v>1</v>
      </c>
      <c r="B6" s="56" t="s">
        <v>16</v>
      </c>
      <c r="C6" s="53">
        <v>3</v>
      </c>
      <c r="D6" s="53">
        <v>3</v>
      </c>
      <c r="E6" s="53">
        <v>5</v>
      </c>
      <c r="F6" s="4" t="s">
        <v>11</v>
      </c>
      <c r="G6" s="31">
        <v>330</v>
      </c>
      <c r="H6" s="44">
        <f>G6/G7</f>
        <v>3</v>
      </c>
      <c r="I6" s="31">
        <v>861</v>
      </c>
      <c r="J6" s="44">
        <f>I6/I7</f>
        <v>3</v>
      </c>
      <c r="K6" s="31">
        <v>810</v>
      </c>
      <c r="L6" s="44">
        <f>K6/K7</f>
        <v>3</v>
      </c>
      <c r="M6" s="31">
        <v>1467</v>
      </c>
      <c r="N6" s="47">
        <f>M6/M7</f>
        <v>3</v>
      </c>
      <c r="O6" s="31">
        <v>1512</v>
      </c>
      <c r="P6" s="47">
        <f>O6/O7</f>
        <v>3</v>
      </c>
      <c r="Q6" s="32">
        <v>1293</v>
      </c>
      <c r="R6" s="47">
        <f>Q6/Q7</f>
        <v>3</v>
      </c>
      <c r="S6" s="33">
        <v>1866</v>
      </c>
      <c r="T6" s="67">
        <f>S6/S7</f>
        <v>1.8944162436548224</v>
      </c>
      <c r="U6" s="31">
        <v>1255</v>
      </c>
      <c r="V6" s="67">
        <f>U6/U7</f>
        <v>3.075980392156863</v>
      </c>
      <c r="W6" s="31">
        <v>1994</v>
      </c>
      <c r="X6" s="67">
        <f>W6/W7</f>
        <v>2.788811188811189</v>
      </c>
      <c r="Y6" s="28">
        <v>7877</v>
      </c>
      <c r="Z6" s="79">
        <f>Y6/Y7</f>
        <v>2.751309814879497</v>
      </c>
      <c r="AA6" s="19">
        <v>2717</v>
      </c>
      <c r="AB6" s="77">
        <f>AA6/AA7</f>
        <v>2.717</v>
      </c>
      <c r="AC6" s="23">
        <v>3671</v>
      </c>
      <c r="AD6" s="77">
        <f>AC6/AC7</f>
        <v>1.4458448207955887</v>
      </c>
    </row>
    <row r="7" spans="1:30" ht="36.75" customHeight="1" thickBot="1">
      <c r="A7" s="55"/>
      <c r="B7" s="57"/>
      <c r="C7" s="54"/>
      <c r="D7" s="54"/>
      <c r="E7" s="54"/>
      <c r="F7" s="3" t="s">
        <v>8</v>
      </c>
      <c r="G7" s="9">
        <v>110</v>
      </c>
      <c r="H7" s="45"/>
      <c r="I7" s="9">
        <v>287</v>
      </c>
      <c r="J7" s="45"/>
      <c r="K7" s="9">
        <v>270</v>
      </c>
      <c r="L7" s="45"/>
      <c r="M7" s="9">
        <v>489</v>
      </c>
      <c r="N7" s="45"/>
      <c r="O7" s="9">
        <v>504</v>
      </c>
      <c r="P7" s="45"/>
      <c r="Q7" s="10">
        <v>431</v>
      </c>
      <c r="R7" s="45"/>
      <c r="S7" s="27">
        <v>985</v>
      </c>
      <c r="T7" s="68"/>
      <c r="U7" s="26">
        <v>408</v>
      </c>
      <c r="V7" s="68"/>
      <c r="W7" s="9">
        <v>715</v>
      </c>
      <c r="X7" s="68"/>
      <c r="Y7" s="8">
        <v>2863</v>
      </c>
      <c r="Z7" s="80"/>
      <c r="AA7" s="18">
        <v>1000</v>
      </c>
      <c r="AB7" s="78"/>
      <c r="AC7" s="21">
        <v>2539</v>
      </c>
      <c r="AD7" s="78"/>
    </row>
    <row r="8" spans="1:30" ht="81" customHeight="1">
      <c r="A8" s="49">
        <v>2</v>
      </c>
      <c r="B8" s="58" t="s">
        <v>17</v>
      </c>
      <c r="C8" s="53">
        <v>3</v>
      </c>
      <c r="D8" s="53">
        <v>3</v>
      </c>
      <c r="E8" s="53">
        <v>5</v>
      </c>
      <c r="F8" s="4" t="s">
        <v>12</v>
      </c>
      <c r="G8" s="9">
        <v>51</v>
      </c>
      <c r="H8" s="46">
        <f>G8/G9</f>
        <v>3</v>
      </c>
      <c r="I8" s="9">
        <v>237</v>
      </c>
      <c r="J8" s="44">
        <f>I8/I9</f>
        <v>3</v>
      </c>
      <c r="K8" s="9">
        <v>336</v>
      </c>
      <c r="L8" s="44">
        <f>K8/K9</f>
        <v>3</v>
      </c>
      <c r="M8" s="9">
        <v>879</v>
      </c>
      <c r="N8" s="47">
        <f>M8/M9</f>
        <v>3</v>
      </c>
      <c r="O8" s="9">
        <v>1047</v>
      </c>
      <c r="P8" s="47">
        <f>O8/O9</f>
        <v>3</v>
      </c>
      <c r="Q8" s="10">
        <v>813</v>
      </c>
      <c r="R8" s="47">
        <f>Q8/Q9</f>
        <v>3</v>
      </c>
      <c r="S8" s="27">
        <v>909</v>
      </c>
      <c r="T8" s="67">
        <f>S8/S9</f>
        <v>2.080091533180778</v>
      </c>
      <c r="U8" s="9">
        <v>371</v>
      </c>
      <c r="V8" s="67">
        <f>U8/U9</f>
        <v>2.0384615384615383</v>
      </c>
      <c r="W8" s="9">
        <v>909</v>
      </c>
      <c r="X8" s="67">
        <f>W8/W9</f>
        <v>2.080091533180778</v>
      </c>
      <c r="Y8" s="9">
        <v>1504</v>
      </c>
      <c r="Z8" s="79">
        <f>Y8/Y9</f>
        <v>1.9946949602122015</v>
      </c>
      <c r="AA8" s="12">
        <v>652</v>
      </c>
      <c r="AB8" s="77">
        <f>AA8/AA9</f>
        <v>2.9908256880733943</v>
      </c>
      <c r="AC8" s="22">
        <v>1201</v>
      </c>
      <c r="AD8" s="77">
        <f>AC8/AC9</f>
        <v>5.459090909090909</v>
      </c>
    </row>
    <row r="9" spans="1:30" ht="39.75" customHeight="1" thickBot="1">
      <c r="A9" s="55"/>
      <c r="B9" s="59"/>
      <c r="C9" s="54"/>
      <c r="D9" s="54"/>
      <c r="E9" s="54"/>
      <c r="F9" s="5" t="s">
        <v>9</v>
      </c>
      <c r="G9" s="9">
        <v>17</v>
      </c>
      <c r="H9" s="45"/>
      <c r="I9" s="9">
        <v>79</v>
      </c>
      <c r="J9" s="45"/>
      <c r="K9" s="9">
        <v>112</v>
      </c>
      <c r="L9" s="45"/>
      <c r="M9" s="9">
        <v>293</v>
      </c>
      <c r="N9" s="45"/>
      <c r="O9" s="9">
        <v>349</v>
      </c>
      <c r="P9" s="45"/>
      <c r="Q9" s="10">
        <v>271</v>
      </c>
      <c r="R9" s="45"/>
      <c r="S9" s="27">
        <v>437</v>
      </c>
      <c r="T9" s="68"/>
      <c r="U9" s="9">
        <v>182</v>
      </c>
      <c r="V9" s="68"/>
      <c r="W9" s="9">
        <v>437</v>
      </c>
      <c r="X9" s="68"/>
      <c r="Y9" s="9">
        <v>754</v>
      </c>
      <c r="Z9" s="80"/>
      <c r="AA9" s="12">
        <v>218</v>
      </c>
      <c r="AB9" s="78"/>
      <c r="AC9" s="22">
        <v>220</v>
      </c>
      <c r="AD9" s="78"/>
    </row>
    <row r="10" spans="1:30" ht="76.5" customHeight="1">
      <c r="A10" s="49">
        <v>3</v>
      </c>
      <c r="B10" s="81" t="s">
        <v>18</v>
      </c>
      <c r="C10" s="60">
        <v>5</v>
      </c>
      <c r="D10" s="60">
        <v>5</v>
      </c>
      <c r="E10" s="60">
        <v>10</v>
      </c>
      <c r="F10" s="4" t="s">
        <v>13</v>
      </c>
      <c r="G10" s="9">
        <v>156</v>
      </c>
      <c r="H10" s="46">
        <f>G10/G11</f>
        <v>3</v>
      </c>
      <c r="I10" s="9">
        <v>405</v>
      </c>
      <c r="J10" s="44">
        <f>I10/I11</f>
        <v>3</v>
      </c>
      <c r="K10" s="9">
        <v>408</v>
      </c>
      <c r="L10" s="44">
        <f>K10/K11</f>
        <v>3</v>
      </c>
      <c r="M10" s="9">
        <v>990</v>
      </c>
      <c r="N10" s="47">
        <f>M10/M11</f>
        <v>3</v>
      </c>
      <c r="O10" s="9">
        <v>999</v>
      </c>
      <c r="P10" s="47">
        <f>O10/O11</f>
        <v>3</v>
      </c>
      <c r="Q10" s="10">
        <v>768</v>
      </c>
      <c r="R10" s="47">
        <f>Q10/Q11</f>
        <v>3</v>
      </c>
      <c r="S10" s="27">
        <v>1315</v>
      </c>
      <c r="T10" s="67">
        <f>S10/S11</f>
        <v>3.406735751295337</v>
      </c>
      <c r="U10" s="26">
        <v>837</v>
      </c>
      <c r="V10" s="67">
        <f>U10/U11</f>
        <v>3.134831460674157</v>
      </c>
      <c r="W10" s="26">
        <v>837</v>
      </c>
      <c r="X10" s="67">
        <f>W10/W11</f>
        <v>3.134831460674157</v>
      </c>
      <c r="Y10" s="8">
        <v>250</v>
      </c>
      <c r="Z10" s="79">
        <f>Y10/Y11</f>
        <v>1.3227513227513228</v>
      </c>
      <c r="AA10" s="26">
        <v>89</v>
      </c>
      <c r="AB10" s="77">
        <f>AA10/AA11</f>
        <v>3.0689655172413794</v>
      </c>
      <c r="AC10" s="14">
        <v>29</v>
      </c>
      <c r="AD10" s="77">
        <f>AC10/AC11</f>
        <v>0.8529411764705882</v>
      </c>
    </row>
    <row r="11" spans="1:30" ht="44.25" customHeight="1" thickBot="1">
      <c r="A11" s="55"/>
      <c r="B11" s="59"/>
      <c r="C11" s="61"/>
      <c r="D11" s="61"/>
      <c r="E11" s="61"/>
      <c r="F11" s="5" t="s">
        <v>10</v>
      </c>
      <c r="G11" s="9">
        <v>52</v>
      </c>
      <c r="H11" s="45"/>
      <c r="I11" s="9">
        <v>135</v>
      </c>
      <c r="J11" s="45"/>
      <c r="K11" s="9">
        <v>136</v>
      </c>
      <c r="L11" s="45"/>
      <c r="M11" s="9">
        <v>330</v>
      </c>
      <c r="N11" s="45"/>
      <c r="O11" s="9">
        <v>333</v>
      </c>
      <c r="P11" s="45"/>
      <c r="Q11" s="10">
        <v>256</v>
      </c>
      <c r="R11" s="45"/>
      <c r="S11" s="27">
        <v>386</v>
      </c>
      <c r="T11" s="68"/>
      <c r="U11" s="26">
        <v>267</v>
      </c>
      <c r="V11" s="68"/>
      <c r="W11" s="26">
        <v>267</v>
      </c>
      <c r="X11" s="68"/>
      <c r="Y11" s="8">
        <v>189</v>
      </c>
      <c r="Z11" s="80"/>
      <c r="AA11" s="26">
        <v>29</v>
      </c>
      <c r="AB11" s="78"/>
      <c r="AC11" s="14">
        <v>34</v>
      </c>
      <c r="AD11" s="78"/>
    </row>
    <row r="12" spans="1:30" ht="15">
      <c r="A12" s="49">
        <v>4</v>
      </c>
      <c r="B12" s="82" t="s">
        <v>29</v>
      </c>
      <c r="C12" s="51"/>
      <c r="D12" s="51"/>
      <c r="E12" s="51"/>
      <c r="F12" s="64" t="s">
        <v>15</v>
      </c>
      <c r="G12" s="43">
        <v>1</v>
      </c>
      <c r="H12" s="35">
        <f>G12/G14</f>
        <v>1</v>
      </c>
      <c r="I12" s="43">
        <v>4</v>
      </c>
      <c r="J12" s="35">
        <f>I12/I14</f>
        <v>1</v>
      </c>
      <c r="K12" s="43">
        <v>1</v>
      </c>
      <c r="L12" s="35">
        <f>I12/I14</f>
        <v>1</v>
      </c>
      <c r="M12" s="43">
        <v>3</v>
      </c>
      <c r="N12" s="35">
        <f>M12/M14</f>
        <v>1</v>
      </c>
      <c r="O12" s="43">
        <v>4</v>
      </c>
      <c r="P12" s="35">
        <f>O12/O14</f>
        <v>1</v>
      </c>
      <c r="Q12" s="41">
        <v>4</v>
      </c>
      <c r="R12" s="35">
        <f>Q12/Q14</f>
        <v>1</v>
      </c>
      <c r="S12" s="63">
        <v>1</v>
      </c>
      <c r="T12" s="38">
        <f>S12/S14</f>
        <v>1</v>
      </c>
      <c r="U12" s="42">
        <v>4</v>
      </c>
      <c r="V12" s="38">
        <f>U12/U14</f>
        <v>1</v>
      </c>
      <c r="W12" s="42">
        <v>3</v>
      </c>
      <c r="X12" s="38">
        <f>W12/W14</f>
        <v>1</v>
      </c>
      <c r="Y12" s="42">
        <v>1</v>
      </c>
      <c r="Z12" s="38">
        <f>Y12/Y14</f>
        <v>1</v>
      </c>
      <c r="AA12" s="42">
        <v>0</v>
      </c>
      <c r="AB12" s="38">
        <v>1</v>
      </c>
      <c r="AC12" s="66">
        <v>0</v>
      </c>
      <c r="AD12" s="38">
        <v>1</v>
      </c>
    </row>
    <row r="13" spans="1:30" ht="15">
      <c r="A13" s="50"/>
      <c r="B13" s="83"/>
      <c r="C13" s="52"/>
      <c r="D13" s="52"/>
      <c r="E13" s="52"/>
      <c r="F13" s="65"/>
      <c r="G13" s="43"/>
      <c r="H13" s="36"/>
      <c r="I13" s="43"/>
      <c r="J13" s="36"/>
      <c r="K13" s="43"/>
      <c r="L13" s="36"/>
      <c r="M13" s="43"/>
      <c r="N13" s="36"/>
      <c r="O13" s="43"/>
      <c r="P13" s="36"/>
      <c r="Q13" s="41"/>
      <c r="R13" s="36"/>
      <c r="S13" s="63"/>
      <c r="T13" s="39"/>
      <c r="U13" s="42"/>
      <c r="V13" s="39"/>
      <c r="W13" s="42"/>
      <c r="X13" s="39"/>
      <c r="Y13" s="42"/>
      <c r="Z13" s="39"/>
      <c r="AA13" s="42"/>
      <c r="AB13" s="39"/>
      <c r="AC13" s="66"/>
      <c r="AD13" s="39"/>
    </row>
    <row r="14" spans="1:31" ht="15">
      <c r="A14" s="50"/>
      <c r="B14" s="84"/>
      <c r="C14" s="62"/>
      <c r="D14" s="62"/>
      <c r="E14" s="62"/>
      <c r="F14" s="7" t="s">
        <v>14</v>
      </c>
      <c r="G14" s="9">
        <v>1</v>
      </c>
      <c r="H14" s="37"/>
      <c r="I14" s="9">
        <v>4</v>
      </c>
      <c r="J14" s="37"/>
      <c r="K14" s="9">
        <v>1</v>
      </c>
      <c r="L14" s="37"/>
      <c r="M14" s="9">
        <v>3</v>
      </c>
      <c r="N14" s="37"/>
      <c r="O14" s="9">
        <v>4</v>
      </c>
      <c r="P14" s="37"/>
      <c r="Q14" s="10">
        <v>4</v>
      </c>
      <c r="R14" s="37"/>
      <c r="S14" s="11">
        <v>1</v>
      </c>
      <c r="T14" s="40"/>
      <c r="U14" s="9">
        <v>4</v>
      </c>
      <c r="V14" s="40"/>
      <c r="W14" s="9">
        <v>3</v>
      </c>
      <c r="X14" s="40"/>
      <c r="Y14" s="9">
        <v>1</v>
      </c>
      <c r="Z14" s="40"/>
      <c r="AA14" s="12">
        <v>0</v>
      </c>
      <c r="AB14" s="40"/>
      <c r="AC14" s="14">
        <v>0</v>
      </c>
      <c r="AD14" s="40"/>
      <c r="AE14" t="s">
        <v>34</v>
      </c>
    </row>
    <row r="15" spans="1:31" ht="15">
      <c r="A15" s="48">
        <v>5</v>
      </c>
      <c r="B15" s="48" t="s">
        <v>21</v>
      </c>
      <c r="C15" s="48"/>
      <c r="D15" s="48"/>
      <c r="E15" s="48"/>
      <c r="F15" s="87" t="s">
        <v>19</v>
      </c>
      <c r="G15" s="42">
        <v>122</v>
      </c>
      <c r="H15" s="38">
        <f>G15/G17</f>
        <v>0.9682539682539683</v>
      </c>
      <c r="I15" s="42">
        <v>284</v>
      </c>
      <c r="J15" s="38">
        <f>I15/I17</f>
        <v>0.9627118644067797</v>
      </c>
      <c r="K15" s="42">
        <v>309</v>
      </c>
      <c r="L15" s="38">
        <f>I15/I17</f>
        <v>0.9627118644067797</v>
      </c>
      <c r="M15" s="42">
        <v>317</v>
      </c>
      <c r="N15" s="38">
        <f>M15/M17</f>
        <v>0.9783950617283951</v>
      </c>
      <c r="O15" s="42">
        <v>395</v>
      </c>
      <c r="P15" s="38">
        <f>O15/O17</f>
        <v>0.9825870646766169</v>
      </c>
      <c r="Q15" s="66">
        <v>319</v>
      </c>
      <c r="R15" s="38">
        <f>Q15/Q17</f>
        <v>0.9815384615384616</v>
      </c>
      <c r="S15" s="63">
        <v>469</v>
      </c>
      <c r="T15" s="38">
        <f>S15/S17</f>
        <v>0.9832285115303984</v>
      </c>
      <c r="U15" s="42">
        <v>667</v>
      </c>
      <c r="V15" s="38">
        <f>U15/U17</f>
        <v>0.9583333333333334</v>
      </c>
      <c r="W15" s="42">
        <v>356</v>
      </c>
      <c r="X15" s="38">
        <f>W15/W17</f>
        <v>0.9834254143646409</v>
      </c>
      <c r="Y15" s="85">
        <v>323</v>
      </c>
      <c r="Z15" s="38">
        <f>Y15/Y17</f>
        <v>0.9613095238095238</v>
      </c>
      <c r="AA15" s="85">
        <v>146</v>
      </c>
      <c r="AB15" s="38">
        <f>AA15/AA17</f>
        <v>0.9798657718120806</v>
      </c>
      <c r="AC15" s="85">
        <v>110</v>
      </c>
      <c r="AD15" s="38">
        <f>AC15/AC17</f>
        <v>0.990990990990991</v>
      </c>
      <c r="AE15">
        <f>G15+I15+K15+M15+O15+Q15+S15+U15+W15+Y15+AA15+AC15</f>
        <v>3817</v>
      </c>
    </row>
    <row r="16" spans="1:30" ht="15">
      <c r="A16" s="48"/>
      <c r="B16" s="48"/>
      <c r="C16" s="48"/>
      <c r="D16" s="48"/>
      <c r="E16" s="48"/>
      <c r="F16" s="88"/>
      <c r="G16" s="42"/>
      <c r="H16" s="39"/>
      <c r="I16" s="42"/>
      <c r="J16" s="39"/>
      <c r="K16" s="42"/>
      <c r="L16" s="39"/>
      <c r="M16" s="42"/>
      <c r="N16" s="39"/>
      <c r="O16" s="42"/>
      <c r="P16" s="39"/>
      <c r="Q16" s="66"/>
      <c r="R16" s="39"/>
      <c r="S16" s="63"/>
      <c r="T16" s="39"/>
      <c r="U16" s="42"/>
      <c r="V16" s="39"/>
      <c r="W16" s="42"/>
      <c r="X16" s="39"/>
      <c r="Y16" s="86"/>
      <c r="Z16" s="39"/>
      <c r="AA16" s="86"/>
      <c r="AB16" s="39"/>
      <c r="AC16" s="86"/>
      <c r="AD16" s="39"/>
    </row>
    <row r="17" spans="1:31" ht="15">
      <c r="A17" s="48"/>
      <c r="B17" s="48"/>
      <c r="C17" s="48"/>
      <c r="D17" s="48"/>
      <c r="E17" s="48"/>
      <c r="F17" s="20" t="s">
        <v>20</v>
      </c>
      <c r="G17" s="13">
        <v>126</v>
      </c>
      <c r="H17" s="40"/>
      <c r="I17" s="12">
        <v>295</v>
      </c>
      <c r="J17" s="40"/>
      <c r="K17" s="26">
        <v>326</v>
      </c>
      <c r="L17" s="40"/>
      <c r="M17" s="12">
        <v>324</v>
      </c>
      <c r="N17" s="40"/>
      <c r="O17" s="12">
        <v>402</v>
      </c>
      <c r="P17" s="40"/>
      <c r="Q17" s="16">
        <v>325</v>
      </c>
      <c r="R17" s="40"/>
      <c r="S17" s="15">
        <v>477</v>
      </c>
      <c r="T17" s="40"/>
      <c r="U17" s="12">
        <v>696</v>
      </c>
      <c r="V17" s="40"/>
      <c r="W17" s="12">
        <v>362</v>
      </c>
      <c r="X17" s="40"/>
      <c r="Y17" s="12">
        <v>336</v>
      </c>
      <c r="Z17" s="40"/>
      <c r="AA17" s="12">
        <v>149</v>
      </c>
      <c r="AB17" s="40"/>
      <c r="AC17" s="14">
        <v>111</v>
      </c>
      <c r="AD17" s="40"/>
      <c r="AE17" s="17">
        <f>G17+I17+K17+M17+O17+Q17+S17+U17+W17+Y17+AA17+AC17</f>
        <v>3929</v>
      </c>
    </row>
    <row r="19" ht="15">
      <c r="AE19" s="89">
        <f>AE15/AE17</f>
        <v>0.971494018834309</v>
      </c>
    </row>
  </sheetData>
  <sheetProtection/>
  <mergeCells count="113">
    <mergeCell ref="AB6:AB7"/>
    <mergeCell ref="AB8:AB9"/>
    <mergeCell ref="AB10:AB11"/>
    <mergeCell ref="V6:V7"/>
    <mergeCell ref="W12:W13"/>
    <mergeCell ref="W15:W16"/>
    <mergeCell ref="O12:O13"/>
    <mergeCell ref="AD6:AD7"/>
    <mergeCell ref="AD8:AD9"/>
    <mergeCell ref="AD10:AD11"/>
    <mergeCell ref="Z6:Z7"/>
    <mergeCell ref="Z8:Z9"/>
    <mergeCell ref="Z10:Z11"/>
    <mergeCell ref="R6:R7"/>
    <mergeCell ref="P10:P11"/>
    <mergeCell ref="R10:R11"/>
    <mergeCell ref="T10:T11"/>
    <mergeCell ref="R8:R9"/>
    <mergeCell ref="T8:T9"/>
    <mergeCell ref="T6:T7"/>
    <mergeCell ref="X6:X7"/>
    <mergeCell ref="X8:X9"/>
    <mergeCell ref="X10:X11"/>
    <mergeCell ref="F2:F3"/>
    <mergeCell ref="G2:AC3"/>
    <mergeCell ref="AC12:AC13"/>
    <mergeCell ref="P6:P7"/>
    <mergeCell ref="G12:G13"/>
    <mergeCell ref="I12:I13"/>
    <mergeCell ref="K12:K13"/>
    <mergeCell ref="Q15:Q16"/>
    <mergeCell ref="M12:M13"/>
    <mergeCell ref="V8:V9"/>
    <mergeCell ref="V10:V11"/>
    <mergeCell ref="P8:P9"/>
    <mergeCell ref="F15:F16"/>
    <mergeCell ref="O15:O16"/>
    <mergeCell ref="G15:G16"/>
    <mergeCell ref="I15:I16"/>
    <mergeCell ref="K15:K16"/>
    <mergeCell ref="M15:M16"/>
    <mergeCell ref="E10:E11"/>
    <mergeCell ref="C12:C14"/>
    <mergeCell ref="D12:D14"/>
    <mergeCell ref="E12:E14"/>
    <mergeCell ref="E15:E17"/>
    <mergeCell ref="S12:S13"/>
    <mergeCell ref="S15:S16"/>
    <mergeCell ref="F12:F13"/>
    <mergeCell ref="C10:C11"/>
    <mergeCell ref="D10:D11"/>
    <mergeCell ref="A6:A7"/>
    <mergeCell ref="A8:A9"/>
    <mergeCell ref="A10:A11"/>
    <mergeCell ref="B6:B7"/>
    <mergeCell ref="B8:B9"/>
    <mergeCell ref="B10:B11"/>
    <mergeCell ref="C6:C7"/>
    <mergeCell ref="D6:D7"/>
    <mergeCell ref="E6:E7"/>
    <mergeCell ref="C8:C9"/>
    <mergeCell ref="D8:D9"/>
    <mergeCell ref="E8:E9"/>
    <mergeCell ref="A15:A17"/>
    <mergeCell ref="A12:A14"/>
    <mergeCell ref="B12:B14"/>
    <mergeCell ref="C15:C17"/>
    <mergeCell ref="D15:D17"/>
    <mergeCell ref="B15:B17"/>
    <mergeCell ref="L6:L7"/>
    <mergeCell ref="L8:L9"/>
    <mergeCell ref="L12:L14"/>
    <mergeCell ref="L15:L17"/>
    <mergeCell ref="L10:L11"/>
    <mergeCell ref="N6:N7"/>
    <mergeCell ref="N8:N9"/>
    <mergeCell ref="N10:N11"/>
    <mergeCell ref="N12:N14"/>
    <mergeCell ref="N15:N17"/>
    <mergeCell ref="J6:J7"/>
    <mergeCell ref="J8:J9"/>
    <mergeCell ref="J10:J11"/>
    <mergeCell ref="J12:J14"/>
    <mergeCell ref="H6:H7"/>
    <mergeCell ref="H8:H9"/>
    <mergeCell ref="H10:H11"/>
    <mergeCell ref="H12:H14"/>
    <mergeCell ref="AA15:AA16"/>
    <mergeCell ref="Y15:Y16"/>
    <mergeCell ref="Y12:Y13"/>
    <mergeCell ref="H15:H17"/>
    <mergeCell ref="J15:J17"/>
    <mergeCell ref="P12:P14"/>
    <mergeCell ref="P15:P17"/>
    <mergeCell ref="U12:U13"/>
    <mergeCell ref="U15:U16"/>
    <mergeCell ref="Q12:Q13"/>
    <mergeCell ref="AD12:AD14"/>
    <mergeCell ref="AD15:AD17"/>
    <mergeCell ref="X12:X14"/>
    <mergeCell ref="X15:X17"/>
    <mergeCell ref="Z12:Z14"/>
    <mergeCell ref="Z15:Z17"/>
    <mergeCell ref="AB12:AB14"/>
    <mergeCell ref="AB15:AB17"/>
    <mergeCell ref="AC15:AC16"/>
    <mergeCell ref="AA12:AA13"/>
    <mergeCell ref="R12:R14"/>
    <mergeCell ref="R15:R17"/>
    <mergeCell ref="T12:T14"/>
    <mergeCell ref="T15:T17"/>
    <mergeCell ref="V12:V14"/>
    <mergeCell ref="V15:V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Sistemas</cp:lastModifiedBy>
  <dcterms:created xsi:type="dcterms:W3CDTF">2014-07-21T16:12:36Z</dcterms:created>
  <dcterms:modified xsi:type="dcterms:W3CDTF">2015-03-12T21:53:42Z</dcterms:modified>
  <cp:category/>
  <cp:version/>
  <cp:contentType/>
  <cp:contentStatus/>
</cp:coreProperties>
</file>